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920" yWindow="1275" windowWidth="15960" windowHeight="16440"/>
  </bookViews>
  <sheets>
    <sheet name="List1" sheetId="1" r:id="rId1"/>
  </sheets>
  <definedNames>
    <definedName name="_xlnm.Print_Area" localSheetId="0">List1!$A$1:$I$39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" i="1"/>
  <c r="A32" s="1"/>
  <c r="A33" s="1"/>
  <c r="A34" s="1"/>
  <c r="A35" s="1"/>
  <c r="H34"/>
  <c r="A18"/>
  <c r="A19" s="1"/>
  <c r="A20" s="1"/>
  <c r="A21" s="1"/>
  <c r="A22" s="1"/>
  <c r="A23" s="1"/>
  <c r="A24" s="1"/>
  <c r="A25" s="1"/>
  <c r="A26" s="1"/>
  <c r="A27" s="1"/>
  <c r="H12"/>
  <c r="H13"/>
  <c r="H11"/>
  <c r="H10"/>
  <c r="H33"/>
  <c r="H32"/>
  <c r="H31"/>
  <c r="H30"/>
  <c r="H9"/>
  <c r="H8"/>
  <c r="H19"/>
  <c r="H17"/>
  <c r="H35" l="1"/>
  <c r="H27"/>
  <c r="H26"/>
  <c r="H25"/>
  <c r="H24"/>
  <c r="H23"/>
  <c r="H22"/>
  <c r="H21"/>
  <c r="H20"/>
  <c r="H14"/>
  <c r="H15" l="1"/>
  <c r="H36"/>
  <c r="A9"/>
  <c r="A10" s="1"/>
  <c r="A11" s="1"/>
  <c r="A12" s="1"/>
  <c r="A13" s="1"/>
  <c r="A14" s="1"/>
  <c r="H18" l="1"/>
  <c r="H28" l="1"/>
  <c r="H37" s="1"/>
  <c r="H38" s="1"/>
</calcChain>
</file>

<file path=xl/sharedStrings.xml><?xml version="1.0" encoding="utf-8"?>
<sst xmlns="http://schemas.openxmlformats.org/spreadsheetml/2006/main" count="101" uniqueCount="49">
  <si>
    <t>m</t>
  </si>
  <si>
    <t>kus</t>
  </si>
  <si>
    <t>Zpracoval : Š.Brousilová</t>
  </si>
  <si>
    <t>P.Č.</t>
  </si>
  <si>
    <t>KCN</t>
  </si>
  <si>
    <t>Kód položky</t>
  </si>
  <si>
    <t>Popis položky</t>
  </si>
  <si>
    <t>MJ</t>
  </si>
  <si>
    <t>Množství celkem</t>
  </si>
  <si>
    <t>Cena jednotková</t>
  </si>
  <si>
    <t>Cena celkem</t>
  </si>
  <si>
    <t>Vyvedení a upevnění odpadních výpustek DN 40</t>
  </si>
  <si>
    <t>Vyvedení a upevnění odpadních výpustek DN 50</t>
  </si>
  <si>
    <t>Přesun hmot procentní pro vnitřní kanalizace v objektech v do 12 m</t>
  </si>
  <si>
    <t>%</t>
  </si>
  <si>
    <t>Ochrana vodovodního potrubí přilepenými termoizolačními trubicemi z PE tl do 9 mm DN do 22 mm</t>
  </si>
  <si>
    <t>Ochrana vodovodního potrubí přilepenými termoizolačními trubicemi z PE tl do 9 mm DN do 45 mm</t>
  </si>
  <si>
    <t>Ochrana vodovodního potrubí přilepenými termoizolačními trubicemi z PE tl do 25 mm DN do 22 mm</t>
  </si>
  <si>
    <t>Ochrana vodovodního potrubí přilepenými termoizolačními trubicemi z PE tl do 25 mm DN do 45 mm</t>
  </si>
  <si>
    <t>soubor</t>
  </si>
  <si>
    <t>Zkouška těsnosti vodovodního potrubí závitového do DN 50</t>
  </si>
  <si>
    <t>Proplach a dezinfekce vodovodního potrubí do DN 80</t>
  </si>
  <si>
    <t>Přesun hmot procentní pro vnitřní vodovod v objektech v do 12 m</t>
  </si>
  <si>
    <t>Ventil rohový bez připojovací trubičky nebo flexi hadičky G 1/2"</t>
  </si>
  <si>
    <t>Přesun hmot procentní pro zařizovací předměty v objektech v do 12 m</t>
  </si>
  <si>
    <t>Práce a dodávky PSV</t>
  </si>
  <si>
    <t>721-1</t>
  </si>
  <si>
    <t>Vnitřní kanalizace</t>
  </si>
  <si>
    <t>Vnitřní vodovod</t>
  </si>
  <si>
    <t>Zařizovací předměty</t>
  </si>
  <si>
    <t>Práce a dodávky PSV celkem</t>
  </si>
  <si>
    <t>CELKEM</t>
  </si>
  <si>
    <t>Baterie umyvadlová stojánková páková s výpustí</t>
  </si>
  <si>
    <t>Baterie dřezová nástěnná páková s otáčivým kulatým ústím a délkou ramínka 300 mm</t>
  </si>
  <si>
    <t>Potrubí kanalizační z PP připojovací DN 50</t>
  </si>
  <si>
    <t>Objekt : Zdravotně technické instalace</t>
  </si>
  <si>
    <t xml:space="preserve">Objednavatel : 
</t>
  </si>
  <si>
    <t>Potrubí vodovodní plastové PPR svar polyfúze PN 20 D 20x3,4 mm</t>
  </si>
  <si>
    <t>Potrubí vodovodní plastové PPR svar polyfúze PN 20 D 25x4,2 mm</t>
  </si>
  <si>
    <t>Potrubí kanalizační z PP připojovací DN 75</t>
  </si>
  <si>
    <t>Zápachová uzávěrka podomítková pro pračku a myčku DN 40/50 s přípojem vody a elektřiny</t>
  </si>
  <si>
    <t>Potrubí z PP vsazení odbočky do hrdla DN 75</t>
  </si>
  <si>
    <t>Stavba: ZŠ ŠTEFCOVA ÚPRAVY ŠKOLNÍ CVIČNÉ KUCHYŇKY</t>
  </si>
  <si>
    <t>Datum : 31.05.2023</t>
  </si>
  <si>
    <t>Potrubí plastové výměna trub nebo tvarovek D přes 20 do 25 mm</t>
  </si>
  <si>
    <t>Kohout kulový přímý G 3/4" PN 42 do 185°C vnitřní závit s vypouštěním</t>
  </si>
  <si>
    <t>Zápachová uzávěrka pro umyvadla DN 40</t>
  </si>
  <si>
    <t>Zápachová uzávěrka pro dřezy DN 40/50</t>
  </si>
  <si>
    <t>VÝKAZ VÝMĚR</t>
  </si>
</sst>
</file>

<file path=xl/styles.xml><?xml version="1.0" encoding="utf-8"?>
<styleSheet xmlns="http://schemas.openxmlformats.org/spreadsheetml/2006/main">
  <numFmts count="1">
    <numFmt numFmtId="164" formatCode="#"/>
  </numFmts>
  <fonts count="10">
    <font>
      <sz val="11"/>
      <color theme="1"/>
      <name val="Calibri"/>
      <family val="2"/>
      <charset val="238"/>
      <scheme val="minor"/>
    </font>
    <font>
      <b/>
      <sz val="14"/>
      <color indexed="10"/>
      <name val="Arial CE"/>
      <charset val="238"/>
    </font>
    <font>
      <sz val="7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indexed="18"/>
      <name val="Arial CE"/>
      <charset val="238"/>
    </font>
    <font>
      <b/>
      <sz val="8"/>
      <color rgb="FF7030A0"/>
      <name val="Arial CE"/>
      <charset val="238"/>
    </font>
    <font>
      <b/>
      <sz val="8"/>
      <color indexed="20"/>
      <name val="Arial CE"/>
      <charset val="238"/>
    </font>
    <font>
      <sz val="8"/>
      <name val="Arial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/>
    <xf numFmtId="2" fontId="3" fillId="0" borderId="1" xfId="0" applyNumberFormat="1" applyFont="1" applyBorder="1"/>
    <xf numFmtId="0" fontId="3" fillId="0" borderId="1" xfId="0" applyFont="1" applyBorder="1" applyAlignment="1">
      <alignment wrapText="1"/>
    </xf>
    <xf numFmtId="164" fontId="4" fillId="4" borderId="0" xfId="0" applyNumberFormat="1" applyFont="1" applyFill="1" applyBorder="1" applyAlignment="1" applyProtection="1">
      <alignment horizontal="left" vertical="center"/>
    </xf>
    <xf numFmtId="4" fontId="4" fillId="4" borderId="2" xfId="0" applyNumberFormat="1" applyFont="1" applyFill="1" applyBorder="1" applyAlignment="1" applyProtection="1">
      <alignment horizontal="right" vertical="center"/>
    </xf>
    <xf numFmtId="164" fontId="4" fillId="4" borderId="0" xfId="0" applyNumberFormat="1" applyFont="1" applyFill="1" applyBorder="1" applyAlignment="1" applyProtection="1">
      <alignment horizontal="left"/>
    </xf>
    <xf numFmtId="4" fontId="5" fillId="4" borderId="2" xfId="0" applyNumberFormat="1" applyFont="1" applyFill="1" applyBorder="1" applyAlignment="1" applyProtection="1">
      <alignment horizontal="right"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Border="1"/>
    <xf numFmtId="2" fontId="3" fillId="0" borderId="8" xfId="0" applyNumberFormat="1" applyFont="1" applyBorder="1"/>
    <xf numFmtId="0" fontId="3" fillId="0" borderId="1" xfId="0" applyFont="1" applyBorder="1" applyAlignment="1">
      <alignment horizontal="right"/>
    </xf>
    <xf numFmtId="164" fontId="6" fillId="4" borderId="3" xfId="0" applyNumberFormat="1" applyFont="1" applyFill="1" applyBorder="1" applyAlignment="1" applyProtection="1">
      <alignment horizontal="right"/>
    </xf>
    <xf numFmtId="164" fontId="6" fillId="4" borderId="0" xfId="0" applyNumberFormat="1" applyFont="1" applyFill="1" applyBorder="1" applyAlignment="1" applyProtection="1">
      <alignment horizontal="left"/>
    </xf>
    <xf numFmtId="164" fontId="6" fillId="4" borderId="0" xfId="0" applyNumberFormat="1" applyFont="1" applyFill="1" applyBorder="1" applyAlignment="1" applyProtection="1">
      <alignment horizontal="left" wrapText="1"/>
    </xf>
    <xf numFmtId="4" fontId="6" fillId="4" borderId="2" xfId="0" applyNumberFormat="1" applyFont="1" applyFill="1" applyBorder="1" applyAlignment="1" applyProtection="1">
      <alignment horizontal="right"/>
    </xf>
    <xf numFmtId="0" fontId="3" fillId="0" borderId="3" xfId="0" applyFont="1" applyBorder="1"/>
    <xf numFmtId="0" fontId="3" fillId="0" borderId="0" xfId="0" applyFont="1" applyBorder="1"/>
    <xf numFmtId="2" fontId="3" fillId="0" borderId="0" xfId="0" applyNumberFormat="1" applyFont="1" applyBorder="1"/>
    <xf numFmtId="2" fontId="6" fillId="0" borderId="0" xfId="0" applyNumberFormat="1" applyFont="1" applyFill="1" applyBorder="1" applyAlignment="1" applyProtection="1">
      <alignment horizontal="right"/>
    </xf>
    <xf numFmtId="2" fontId="6" fillId="4" borderId="0" xfId="0" applyNumberFormat="1" applyFont="1" applyFill="1" applyBorder="1" applyAlignment="1" applyProtection="1">
      <alignment horizontal="right"/>
    </xf>
    <xf numFmtId="0" fontId="3" fillId="0" borderId="2" xfId="0" applyFont="1" applyBorder="1"/>
    <xf numFmtId="0" fontId="2" fillId="2" borderId="0" xfId="0" applyNumberFormat="1" applyFont="1" applyFill="1" applyBorder="1" applyAlignment="1" applyProtection="1">
      <alignment horizontal="right" vertical="center" wrapText="1"/>
    </xf>
    <xf numFmtId="164" fontId="6" fillId="4" borderId="0" xfId="0" applyNumberFormat="1" applyFont="1" applyFill="1" applyBorder="1" applyAlignment="1" applyProtection="1">
      <alignment horizontal="right"/>
    </xf>
    <xf numFmtId="164" fontId="4" fillId="4" borderId="0" xfId="0" applyNumberFormat="1" applyFont="1" applyFill="1" applyBorder="1" applyAlignment="1" applyProtection="1">
      <alignment horizontal="right"/>
    </xf>
    <xf numFmtId="0" fontId="3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Fill="1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7" fillId="0" borderId="0" xfId="0" applyFont="1" applyBorder="1" applyAlignment="1">
      <alignment horizontal="right"/>
    </xf>
    <xf numFmtId="2" fontId="7" fillId="0" borderId="0" xfId="0" applyNumberFormat="1" applyFont="1" applyBorder="1"/>
    <xf numFmtId="2" fontId="4" fillId="0" borderId="0" xfId="0" applyNumberFormat="1" applyFont="1" applyFill="1" applyBorder="1" applyAlignment="1" applyProtection="1">
      <alignment horizontal="right" vertical="center"/>
    </xf>
    <xf numFmtId="164" fontId="4" fillId="4" borderId="3" xfId="0" applyNumberFormat="1" applyFont="1" applyFill="1" applyBorder="1" applyAlignment="1" applyProtection="1">
      <alignment horizontal="right"/>
    </xf>
    <xf numFmtId="4" fontId="8" fillId="0" borderId="2" xfId="0" applyNumberFormat="1" applyFont="1" applyFill="1" applyBorder="1" applyAlignment="1">
      <alignment wrapText="1"/>
    </xf>
    <xf numFmtId="0" fontId="3" fillId="0" borderId="4" xfId="0" applyNumberFormat="1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1" fillId="5" borderId="9" xfId="0" applyNumberFormat="1" applyFont="1" applyFill="1" applyBorder="1" applyAlignment="1" applyProtection="1">
      <alignment vertical="center"/>
    </xf>
    <xf numFmtId="0" fontId="2" fillId="5" borderId="10" xfId="0" applyNumberFormat="1" applyFont="1" applyFill="1" applyBorder="1" applyAlignment="1" applyProtection="1">
      <alignment vertical="center"/>
    </xf>
    <xf numFmtId="0" fontId="2" fillId="5" borderId="11" xfId="0" applyNumberFormat="1" applyFont="1" applyFill="1" applyBorder="1" applyAlignment="1" applyProtection="1">
      <alignment vertical="center"/>
    </xf>
    <xf numFmtId="0" fontId="9" fillId="5" borderId="3" xfId="0" applyNumberFormat="1" applyFont="1" applyFill="1" applyBorder="1" applyAlignment="1" applyProtection="1">
      <alignment vertical="center" wrapText="1"/>
    </xf>
    <xf numFmtId="0" fontId="0" fillId="0" borderId="0" xfId="0" applyBorder="1" applyAlignment="1"/>
    <xf numFmtId="0" fontId="0" fillId="0" borderId="2" xfId="0" applyBorder="1" applyAlignment="1"/>
    <xf numFmtId="0" fontId="9" fillId="5" borderId="3" xfId="0" applyNumberFormat="1" applyFont="1" applyFill="1" applyBorder="1" applyAlignment="1" applyProtection="1">
      <alignment vertical="center"/>
    </xf>
    <xf numFmtId="0" fontId="9" fillId="5" borderId="0" xfId="0" applyNumberFormat="1" applyFont="1" applyFill="1" applyBorder="1" applyAlignment="1" applyProtection="1">
      <alignment vertical="center"/>
    </xf>
    <xf numFmtId="0" fontId="2" fillId="5" borderId="0" xfId="0" applyNumberFormat="1" applyFont="1" applyFill="1" applyBorder="1" applyAlignment="1" applyProtection="1">
      <alignment vertical="center"/>
    </xf>
    <xf numFmtId="0" fontId="2" fillId="5" borderId="2" xfId="0" applyNumberFormat="1" applyFont="1" applyFill="1" applyBorder="1" applyAlignment="1" applyProtection="1">
      <alignment vertical="center"/>
    </xf>
    <xf numFmtId="0" fontId="2" fillId="5" borderId="3" xfId="0" applyNumberFormat="1" applyFont="1" applyFill="1" applyBorder="1" applyAlignment="1" applyProtection="1">
      <alignment vertical="center" wrapText="1"/>
    </xf>
    <xf numFmtId="0" fontId="0" fillId="0" borderId="2" xfId="0" applyBorder="1"/>
    <xf numFmtId="0" fontId="3" fillId="0" borderId="4" xfId="0" applyFont="1" applyBorder="1"/>
    <xf numFmtId="0" fontId="3" fillId="0" borderId="5" xfId="0" applyFont="1" applyBorder="1" applyAlignment="1">
      <alignment horizontal="right"/>
    </xf>
    <xf numFmtId="164" fontId="4" fillId="4" borderId="5" xfId="0" applyNumberFormat="1" applyFont="1" applyFill="1" applyBorder="1" applyAlignment="1" applyProtection="1">
      <alignment horizontal="right"/>
    </xf>
    <xf numFmtId="164" fontId="4" fillId="4" borderId="5" xfId="0" applyNumberFormat="1" applyFont="1" applyFill="1" applyBorder="1" applyAlignment="1" applyProtection="1">
      <alignment horizontal="left"/>
    </xf>
    <xf numFmtId="0" fontId="3" fillId="0" borderId="5" xfId="0" applyFont="1" applyBorder="1"/>
    <xf numFmtId="2" fontId="3" fillId="0" borderId="5" xfId="0" applyNumberFormat="1" applyFont="1" applyBorder="1"/>
    <xf numFmtId="4" fontId="4" fillId="4" borderId="6" xfId="0" applyNumberFormat="1" applyFont="1" applyFill="1" applyBorder="1" applyAlignment="1" applyProtection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0"/>
  <sheetViews>
    <sheetView tabSelected="1" view="pageBreakPreview" zoomScale="60" zoomScaleNormal="100" workbookViewId="0">
      <selection activeCell="G8" sqref="G8:G35"/>
    </sheetView>
  </sheetViews>
  <sheetFormatPr defaultRowHeight="15"/>
  <cols>
    <col min="1" max="1" width="5.28515625" customWidth="1"/>
    <col min="2" max="2" width="5.140625" style="29" customWidth="1"/>
    <col min="3" max="3" width="12.5703125" style="29" customWidth="1"/>
    <col min="4" max="4" width="68.140625" customWidth="1"/>
    <col min="5" max="5" width="9" customWidth="1"/>
    <col min="6" max="6" width="8.28515625" customWidth="1"/>
    <col min="7" max="7" width="10.5703125" customWidth="1"/>
    <col min="8" max="8" width="12.7109375" customWidth="1"/>
    <col min="9" max="9" width="0.28515625" customWidth="1"/>
    <col min="10" max="10" width="9.140625" hidden="1" customWidth="1"/>
  </cols>
  <sheetData>
    <row r="1" spans="1:8" ht="18">
      <c r="A1" s="42" t="s">
        <v>48</v>
      </c>
      <c r="B1" s="43"/>
      <c r="C1" s="43"/>
      <c r="D1" s="43"/>
      <c r="E1" s="43"/>
      <c r="F1" s="43"/>
      <c r="G1" s="43"/>
      <c r="H1" s="44"/>
    </row>
    <row r="2" spans="1:8" ht="15" customHeight="1">
      <c r="A2" s="45" t="s">
        <v>42</v>
      </c>
      <c r="B2" s="46"/>
      <c r="C2" s="46"/>
      <c r="D2" s="46"/>
      <c r="E2" s="46"/>
      <c r="F2" s="46"/>
      <c r="G2" s="46"/>
      <c r="H2" s="47"/>
    </row>
    <row r="3" spans="1:8">
      <c r="A3" s="48" t="s">
        <v>35</v>
      </c>
      <c r="B3" s="49"/>
      <c r="C3" s="49"/>
      <c r="D3" s="49"/>
      <c r="E3" s="50"/>
      <c r="F3" s="50" t="s">
        <v>2</v>
      </c>
      <c r="G3" s="50"/>
      <c r="H3" s="51"/>
    </row>
    <row r="4" spans="1:8" ht="15" customHeight="1">
      <c r="A4" s="52" t="s">
        <v>36</v>
      </c>
      <c r="B4" s="46"/>
      <c r="C4" s="46"/>
      <c r="D4" s="46"/>
      <c r="E4" s="50"/>
      <c r="F4" s="50" t="s">
        <v>43</v>
      </c>
      <c r="G4" s="50"/>
      <c r="H4" s="51"/>
    </row>
    <row r="5" spans="1:8" ht="19.5">
      <c r="A5" s="10" t="s">
        <v>3</v>
      </c>
      <c r="B5" s="25" t="s">
        <v>4</v>
      </c>
      <c r="C5" s="25" t="s">
        <v>5</v>
      </c>
      <c r="D5" s="1" t="s">
        <v>6</v>
      </c>
      <c r="E5" s="1" t="s">
        <v>7</v>
      </c>
      <c r="F5" s="2" t="s">
        <v>8</v>
      </c>
      <c r="G5" s="1" t="s">
        <v>9</v>
      </c>
      <c r="H5" s="11" t="s">
        <v>10</v>
      </c>
    </row>
    <row r="6" spans="1:8">
      <c r="A6" s="15"/>
      <c r="B6" s="26"/>
      <c r="C6" s="26"/>
      <c r="D6" s="17" t="s">
        <v>25</v>
      </c>
      <c r="E6" s="16"/>
      <c r="F6" s="22"/>
      <c r="G6" s="23"/>
      <c r="H6" s="18"/>
    </row>
    <row r="7" spans="1:8" ht="17.25" customHeight="1">
      <c r="A7" s="37"/>
      <c r="B7" s="34"/>
      <c r="C7" s="27" t="s">
        <v>26</v>
      </c>
      <c r="D7" s="8" t="s">
        <v>27</v>
      </c>
      <c r="E7" s="6"/>
      <c r="F7" s="36"/>
      <c r="G7" s="35"/>
      <c r="H7" s="7"/>
    </row>
    <row r="8" spans="1:8">
      <c r="A8" s="12">
        <v>1</v>
      </c>
      <c r="B8" s="14" t="s">
        <v>26</v>
      </c>
      <c r="C8" s="14">
        <v>721174043</v>
      </c>
      <c r="D8" s="5" t="s">
        <v>34</v>
      </c>
      <c r="E8" s="3" t="s">
        <v>0</v>
      </c>
      <c r="F8" s="4">
        <v>2</v>
      </c>
      <c r="G8" s="4"/>
      <c r="H8" s="13">
        <f t="shared" ref="H8:H14" si="0">F8*G8</f>
        <v>0</v>
      </c>
    </row>
    <row r="9" spans="1:8">
      <c r="A9" s="12">
        <f t="shared" ref="A9:A14" si="1">1+A8</f>
        <v>2</v>
      </c>
      <c r="B9" s="14" t="s">
        <v>26</v>
      </c>
      <c r="C9" s="14">
        <v>721174044</v>
      </c>
      <c r="D9" s="5" t="s">
        <v>39</v>
      </c>
      <c r="E9" s="3" t="s">
        <v>0</v>
      </c>
      <c r="F9" s="4">
        <v>8</v>
      </c>
      <c r="G9" s="4"/>
      <c r="H9" s="13">
        <f t="shared" si="0"/>
        <v>0</v>
      </c>
    </row>
    <row r="10" spans="1:8">
      <c r="A10" s="12">
        <f t="shared" si="1"/>
        <v>3</v>
      </c>
      <c r="B10" s="14" t="s">
        <v>26</v>
      </c>
      <c r="C10" s="14">
        <v>721194104</v>
      </c>
      <c r="D10" s="5" t="s">
        <v>11</v>
      </c>
      <c r="E10" s="3" t="s">
        <v>1</v>
      </c>
      <c r="F10" s="4">
        <v>1</v>
      </c>
      <c r="G10" s="4"/>
      <c r="H10" s="13">
        <f t="shared" si="0"/>
        <v>0</v>
      </c>
    </row>
    <row r="11" spans="1:8">
      <c r="A11" s="12">
        <f t="shared" si="1"/>
        <v>4</v>
      </c>
      <c r="B11" s="14" t="s">
        <v>26</v>
      </c>
      <c r="C11" s="14">
        <v>721194105</v>
      </c>
      <c r="D11" s="5" t="s">
        <v>12</v>
      </c>
      <c r="E11" s="3" t="s">
        <v>1</v>
      </c>
      <c r="F11" s="4">
        <v>6</v>
      </c>
      <c r="G11" s="4"/>
      <c r="H11" s="13">
        <f t="shared" si="0"/>
        <v>0</v>
      </c>
    </row>
    <row r="12" spans="1:8">
      <c r="A12" s="12">
        <f t="shared" si="1"/>
        <v>5</v>
      </c>
      <c r="B12" s="14" t="s">
        <v>26</v>
      </c>
      <c r="C12" s="14">
        <v>721226513</v>
      </c>
      <c r="D12" s="5" t="s">
        <v>40</v>
      </c>
      <c r="E12" s="3" t="s">
        <v>1</v>
      </c>
      <c r="F12" s="4">
        <v>2</v>
      </c>
      <c r="G12" s="4"/>
      <c r="H12" s="13">
        <f t="shared" si="0"/>
        <v>0</v>
      </c>
    </row>
    <row r="13" spans="1:8">
      <c r="A13" s="12">
        <f t="shared" si="1"/>
        <v>6</v>
      </c>
      <c r="B13" s="14" t="s">
        <v>26</v>
      </c>
      <c r="C13" s="14">
        <v>721171904</v>
      </c>
      <c r="D13" s="5" t="s">
        <v>41</v>
      </c>
      <c r="E13" s="3" t="s">
        <v>1</v>
      </c>
      <c r="F13" s="4">
        <v>1</v>
      </c>
      <c r="G13" s="4"/>
      <c r="H13" s="13">
        <f t="shared" si="0"/>
        <v>0</v>
      </c>
    </row>
    <row r="14" spans="1:8">
      <c r="A14" s="12">
        <f t="shared" si="1"/>
        <v>7</v>
      </c>
      <c r="B14" s="14" t="s">
        <v>26</v>
      </c>
      <c r="C14" s="14">
        <v>998721202</v>
      </c>
      <c r="D14" s="5" t="s">
        <v>13</v>
      </c>
      <c r="E14" s="3" t="s">
        <v>14</v>
      </c>
      <c r="F14" s="4">
        <v>1.77</v>
      </c>
      <c r="G14" s="4"/>
      <c r="H14" s="13">
        <f t="shared" si="0"/>
        <v>0</v>
      </c>
    </row>
    <row r="15" spans="1:8">
      <c r="A15" s="19"/>
      <c r="B15" s="28"/>
      <c r="C15" s="27" t="s">
        <v>26</v>
      </c>
      <c r="D15" s="8" t="s">
        <v>27</v>
      </c>
      <c r="E15" s="20"/>
      <c r="F15" s="21"/>
      <c r="G15" s="21"/>
      <c r="H15" s="7">
        <f>SUM(H8:H14)</f>
        <v>0</v>
      </c>
    </row>
    <row r="16" spans="1:8">
      <c r="A16" s="19"/>
      <c r="B16" s="28"/>
      <c r="C16" s="27" t="s">
        <v>26</v>
      </c>
      <c r="D16" s="8" t="s">
        <v>28</v>
      </c>
      <c r="E16" s="20"/>
      <c r="F16" s="21"/>
      <c r="G16" s="21"/>
      <c r="H16" s="24"/>
    </row>
    <row r="17" spans="1:8">
      <c r="A17" s="12">
        <v>8</v>
      </c>
      <c r="B17" s="14" t="s">
        <v>26</v>
      </c>
      <c r="C17" s="14">
        <v>722171933</v>
      </c>
      <c r="D17" s="5" t="s">
        <v>44</v>
      </c>
      <c r="E17" s="3" t="s">
        <v>1</v>
      </c>
      <c r="F17" s="4">
        <v>1</v>
      </c>
      <c r="G17" s="4"/>
      <c r="H17" s="13">
        <f t="shared" ref="H17" si="2">F17*G17</f>
        <v>0</v>
      </c>
    </row>
    <row r="18" spans="1:8">
      <c r="A18" s="12">
        <f t="shared" ref="A18:A27" si="3">1+A17</f>
        <v>9</v>
      </c>
      <c r="B18" s="14" t="s">
        <v>26</v>
      </c>
      <c r="C18" s="14">
        <v>722174022</v>
      </c>
      <c r="D18" s="5" t="s">
        <v>37</v>
      </c>
      <c r="E18" s="3" t="s">
        <v>0</v>
      </c>
      <c r="F18" s="4">
        <v>5.5</v>
      </c>
      <c r="G18" s="4"/>
      <c r="H18" s="13">
        <f>F18*G18</f>
        <v>0</v>
      </c>
    </row>
    <row r="19" spans="1:8">
      <c r="A19" s="12">
        <f t="shared" si="3"/>
        <v>10</v>
      </c>
      <c r="B19" s="14" t="s">
        <v>26</v>
      </c>
      <c r="C19" s="14">
        <v>722174023</v>
      </c>
      <c r="D19" s="5" t="s">
        <v>38</v>
      </c>
      <c r="E19" s="3" t="s">
        <v>0</v>
      </c>
      <c r="F19" s="4">
        <v>18</v>
      </c>
      <c r="G19" s="4"/>
      <c r="H19" s="13">
        <f t="shared" ref="H19" si="4">F19*G19</f>
        <v>0</v>
      </c>
    </row>
    <row r="20" spans="1:8" ht="23.25">
      <c r="A20" s="12">
        <f t="shared" si="3"/>
        <v>11</v>
      </c>
      <c r="B20" s="14" t="s">
        <v>26</v>
      </c>
      <c r="C20" s="14">
        <v>722181221</v>
      </c>
      <c r="D20" s="5" t="s">
        <v>15</v>
      </c>
      <c r="E20" s="3" t="s">
        <v>0</v>
      </c>
      <c r="F20" s="4">
        <v>2.5</v>
      </c>
      <c r="G20" s="4"/>
      <c r="H20" s="13">
        <f t="shared" ref="H20:H35" si="5">F20*G20</f>
        <v>0</v>
      </c>
    </row>
    <row r="21" spans="1:8" ht="23.25">
      <c r="A21" s="12">
        <f t="shared" si="3"/>
        <v>12</v>
      </c>
      <c r="B21" s="14" t="s">
        <v>26</v>
      </c>
      <c r="C21" s="14">
        <v>722181222</v>
      </c>
      <c r="D21" s="5" t="s">
        <v>16</v>
      </c>
      <c r="E21" s="3" t="s">
        <v>0</v>
      </c>
      <c r="F21" s="4">
        <v>9</v>
      </c>
      <c r="G21" s="4"/>
      <c r="H21" s="13">
        <f t="shared" si="5"/>
        <v>0</v>
      </c>
    </row>
    <row r="22" spans="1:8" ht="23.25">
      <c r="A22" s="12">
        <f t="shared" si="3"/>
        <v>13</v>
      </c>
      <c r="B22" s="14" t="s">
        <v>26</v>
      </c>
      <c r="C22" s="14">
        <v>722181251</v>
      </c>
      <c r="D22" s="5" t="s">
        <v>17</v>
      </c>
      <c r="E22" s="3" t="s">
        <v>0</v>
      </c>
      <c r="F22" s="4">
        <v>2</v>
      </c>
      <c r="G22" s="4"/>
      <c r="H22" s="13">
        <f t="shared" si="5"/>
        <v>0</v>
      </c>
    </row>
    <row r="23" spans="1:8" ht="23.25">
      <c r="A23" s="12">
        <f t="shared" si="3"/>
        <v>14</v>
      </c>
      <c r="B23" s="14" t="s">
        <v>26</v>
      </c>
      <c r="C23" s="14">
        <v>722181252</v>
      </c>
      <c r="D23" s="5" t="s">
        <v>18</v>
      </c>
      <c r="E23" s="3" t="s">
        <v>0</v>
      </c>
      <c r="F23" s="4">
        <v>9</v>
      </c>
      <c r="G23" s="4"/>
      <c r="H23" s="13">
        <f t="shared" si="5"/>
        <v>0</v>
      </c>
    </row>
    <row r="24" spans="1:8">
      <c r="A24" s="12">
        <f t="shared" si="3"/>
        <v>15</v>
      </c>
      <c r="B24" s="14" t="s">
        <v>26</v>
      </c>
      <c r="C24" s="14">
        <v>722232062</v>
      </c>
      <c r="D24" s="5" t="s">
        <v>45</v>
      </c>
      <c r="E24" s="3" t="s">
        <v>1</v>
      </c>
      <c r="F24" s="4">
        <v>2</v>
      </c>
      <c r="G24" s="4"/>
      <c r="H24" s="13">
        <f t="shared" si="5"/>
        <v>0</v>
      </c>
    </row>
    <row r="25" spans="1:8">
      <c r="A25" s="12">
        <f t="shared" si="3"/>
        <v>16</v>
      </c>
      <c r="B25" s="14" t="s">
        <v>26</v>
      </c>
      <c r="C25" s="14">
        <v>722290226</v>
      </c>
      <c r="D25" s="5" t="s">
        <v>20</v>
      </c>
      <c r="E25" s="3" t="s">
        <v>0</v>
      </c>
      <c r="F25" s="4">
        <v>23.5</v>
      </c>
      <c r="G25" s="4"/>
      <c r="H25" s="13">
        <f t="shared" si="5"/>
        <v>0</v>
      </c>
    </row>
    <row r="26" spans="1:8">
      <c r="A26" s="12">
        <f t="shared" si="3"/>
        <v>17</v>
      </c>
      <c r="B26" s="14" t="s">
        <v>26</v>
      </c>
      <c r="C26" s="14">
        <v>722290234</v>
      </c>
      <c r="D26" s="5" t="s">
        <v>21</v>
      </c>
      <c r="E26" s="3" t="s">
        <v>0</v>
      </c>
      <c r="F26" s="4">
        <v>23.5</v>
      </c>
      <c r="G26" s="4"/>
      <c r="H26" s="13">
        <f t="shared" si="5"/>
        <v>0</v>
      </c>
    </row>
    <row r="27" spans="1:8">
      <c r="A27" s="12">
        <f t="shared" si="3"/>
        <v>18</v>
      </c>
      <c r="B27" s="14" t="s">
        <v>26</v>
      </c>
      <c r="C27" s="14">
        <v>998722202</v>
      </c>
      <c r="D27" s="5" t="s">
        <v>22</v>
      </c>
      <c r="E27" s="3" t="s">
        <v>14</v>
      </c>
      <c r="F27" s="4">
        <v>1.07</v>
      </c>
      <c r="G27" s="4"/>
      <c r="H27" s="13">
        <f t="shared" si="5"/>
        <v>0</v>
      </c>
    </row>
    <row r="28" spans="1:8">
      <c r="A28" s="19"/>
      <c r="B28" s="28"/>
      <c r="C28" s="27" t="s">
        <v>26</v>
      </c>
      <c r="D28" s="8" t="s">
        <v>28</v>
      </c>
      <c r="E28" s="20"/>
      <c r="F28" s="21"/>
      <c r="G28" s="21"/>
      <c r="H28" s="7">
        <f>SUM(H17:H27)</f>
        <v>0</v>
      </c>
    </row>
    <row r="29" spans="1:8">
      <c r="A29" s="19"/>
      <c r="B29" s="28"/>
      <c r="C29" s="27" t="s">
        <v>26</v>
      </c>
      <c r="D29" s="8" t="s">
        <v>29</v>
      </c>
      <c r="E29" s="20"/>
      <c r="F29" s="21"/>
      <c r="G29" s="21"/>
      <c r="H29" s="53"/>
    </row>
    <row r="30" spans="1:8">
      <c r="A30" s="12">
        <v>19</v>
      </c>
      <c r="B30" s="14" t="s">
        <v>26</v>
      </c>
      <c r="C30" s="14">
        <v>725813111</v>
      </c>
      <c r="D30" s="5" t="s">
        <v>23</v>
      </c>
      <c r="E30" s="3" t="s">
        <v>19</v>
      </c>
      <c r="F30" s="4">
        <v>10</v>
      </c>
      <c r="G30" s="4"/>
      <c r="H30" s="13">
        <f t="shared" si="5"/>
        <v>0</v>
      </c>
    </row>
    <row r="31" spans="1:8">
      <c r="A31" s="12">
        <f t="shared" ref="A30:A35" si="6">1+A30</f>
        <v>20</v>
      </c>
      <c r="B31" s="14" t="s">
        <v>26</v>
      </c>
      <c r="C31" s="14">
        <v>725821312</v>
      </c>
      <c r="D31" s="5" t="s">
        <v>33</v>
      </c>
      <c r="E31" s="3" t="s">
        <v>19</v>
      </c>
      <c r="F31" s="4">
        <v>4</v>
      </c>
      <c r="G31" s="4"/>
      <c r="H31" s="13">
        <f t="shared" si="5"/>
        <v>0</v>
      </c>
    </row>
    <row r="32" spans="1:8">
      <c r="A32" s="12">
        <f t="shared" si="6"/>
        <v>21</v>
      </c>
      <c r="B32" s="14" t="s">
        <v>26</v>
      </c>
      <c r="C32" s="14">
        <v>725822613</v>
      </c>
      <c r="D32" s="5" t="s">
        <v>32</v>
      </c>
      <c r="E32" s="3" t="s">
        <v>19</v>
      </c>
      <c r="F32" s="4">
        <v>1</v>
      </c>
      <c r="G32" s="4"/>
      <c r="H32" s="13">
        <f t="shared" si="5"/>
        <v>0</v>
      </c>
    </row>
    <row r="33" spans="1:9">
      <c r="A33" s="12">
        <f t="shared" si="6"/>
        <v>22</v>
      </c>
      <c r="B33" s="14" t="s">
        <v>26</v>
      </c>
      <c r="C33" s="14">
        <v>725861102</v>
      </c>
      <c r="D33" s="5" t="s">
        <v>46</v>
      </c>
      <c r="E33" s="3" t="s">
        <v>1</v>
      </c>
      <c r="F33" s="4">
        <v>1</v>
      </c>
      <c r="G33" s="4"/>
      <c r="H33" s="13">
        <f t="shared" si="5"/>
        <v>0</v>
      </c>
    </row>
    <row r="34" spans="1:9">
      <c r="A34" s="12">
        <f t="shared" si="6"/>
        <v>23</v>
      </c>
      <c r="B34" s="14" t="s">
        <v>26</v>
      </c>
      <c r="C34" s="14">
        <v>725862103</v>
      </c>
      <c r="D34" s="5" t="s">
        <v>47</v>
      </c>
      <c r="E34" s="3" t="s">
        <v>1</v>
      </c>
      <c r="F34" s="4">
        <v>4</v>
      </c>
      <c r="G34" s="4"/>
      <c r="H34" s="13">
        <f t="shared" si="5"/>
        <v>0</v>
      </c>
    </row>
    <row r="35" spans="1:9">
      <c r="A35" s="12">
        <f t="shared" si="6"/>
        <v>24</v>
      </c>
      <c r="B35" s="14" t="s">
        <v>26</v>
      </c>
      <c r="C35" s="14">
        <v>998725202</v>
      </c>
      <c r="D35" s="5" t="s">
        <v>24</v>
      </c>
      <c r="E35" s="3" t="s">
        <v>14</v>
      </c>
      <c r="F35" s="4">
        <v>0.22</v>
      </c>
      <c r="G35" s="4"/>
      <c r="H35" s="13">
        <f t="shared" si="5"/>
        <v>0</v>
      </c>
    </row>
    <row r="36" spans="1:9" ht="15.75" thickBot="1">
      <c r="A36" s="54"/>
      <c r="B36" s="55"/>
      <c r="C36" s="56" t="s">
        <v>26</v>
      </c>
      <c r="D36" s="57" t="s">
        <v>29</v>
      </c>
      <c r="E36" s="58"/>
      <c r="F36" s="59"/>
      <c r="G36" s="59"/>
      <c r="H36" s="60">
        <f>SUM(H30:H35)</f>
        <v>0</v>
      </c>
    </row>
    <row r="37" spans="1:9">
      <c r="A37" s="19"/>
      <c r="B37" s="28"/>
      <c r="C37" s="28"/>
      <c r="D37" s="17" t="s">
        <v>30</v>
      </c>
      <c r="E37" s="20"/>
      <c r="F37" s="20"/>
      <c r="G37" s="20"/>
      <c r="H37" s="9">
        <f>H36+H28+H15</f>
        <v>0</v>
      </c>
    </row>
    <row r="38" spans="1:9">
      <c r="A38" s="19"/>
      <c r="B38" s="31"/>
      <c r="C38" s="28"/>
      <c r="D38" s="30" t="s">
        <v>31</v>
      </c>
      <c r="E38" s="20"/>
      <c r="F38" s="20"/>
      <c r="G38" s="20"/>
      <c r="H38" s="38">
        <f>H37</f>
        <v>0</v>
      </c>
      <c r="I38" s="13"/>
    </row>
    <row r="39" spans="1:9" ht="15.75" thickBot="1">
      <c r="A39" s="39"/>
      <c r="B39" s="40"/>
      <c r="C39" s="40"/>
      <c r="D39" s="40"/>
      <c r="E39" s="40"/>
      <c r="F39" s="40"/>
      <c r="G39" s="40"/>
      <c r="H39" s="41"/>
    </row>
    <row r="40" spans="1:9">
      <c r="A40" s="32"/>
      <c r="B40" s="33"/>
      <c r="C40" s="33"/>
      <c r="D40" s="32"/>
      <c r="E40" s="32"/>
      <c r="F40" s="32"/>
      <c r="G40" s="32"/>
      <c r="H40" s="32"/>
    </row>
    <row r="41" spans="1:9">
      <c r="A41" s="32"/>
      <c r="B41" s="33"/>
      <c r="C41" s="33"/>
      <c r="D41" s="32"/>
      <c r="E41" s="32"/>
      <c r="F41" s="32"/>
      <c r="G41" s="32"/>
      <c r="H41" s="32"/>
    </row>
    <row r="42" spans="1:9">
      <c r="A42" s="32"/>
      <c r="B42" s="33"/>
      <c r="C42" s="33"/>
      <c r="D42" s="32"/>
      <c r="E42" s="32"/>
      <c r="F42" s="32"/>
      <c r="G42" s="32"/>
      <c r="H42" s="32"/>
    </row>
    <row r="43" spans="1:9">
      <c r="A43" s="32"/>
      <c r="B43" s="33"/>
      <c r="C43" s="33"/>
      <c r="D43" s="32"/>
      <c r="E43" s="32"/>
      <c r="F43" s="32"/>
      <c r="G43" s="32"/>
      <c r="H43" s="32"/>
    </row>
    <row r="60" ht="72.75" customHeight="1"/>
  </sheetData>
  <mergeCells count="3">
    <mergeCell ref="A39:H39"/>
    <mergeCell ref="A2:H2"/>
    <mergeCell ref="A4:D4"/>
  </mergeCells>
  <pageMargins left="0.7" right="0.7" top="0.78740157499999996" bottom="0.78740157499999996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Libor</dc:creator>
  <cp:lastModifiedBy>Šárka</cp:lastModifiedBy>
  <cp:lastPrinted>2023-05-31T11:27:26Z</cp:lastPrinted>
  <dcterms:created xsi:type="dcterms:W3CDTF">2021-01-20T08:49:46Z</dcterms:created>
  <dcterms:modified xsi:type="dcterms:W3CDTF">2023-05-31T11:27:35Z</dcterms:modified>
</cp:coreProperties>
</file>